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codeName="ЭтаКнига" defaultThemeVersion="124226"/>
  <bookViews>
    <workbookView xWindow="120" yWindow="105" windowWidth="15120" windowHeight="8010"/>
  </bookViews>
  <sheets>
    <sheet name="Структура  ГП" sheetId="1" r:id="rId1"/>
  </sheets>
  <definedNames>
    <definedName name="_xlnm.Print_Titles" localSheetId="0">'Структура  ГП'!$9:$9</definedName>
    <definedName name="_xlnm.Print_Area" localSheetId="0">'Структура  ГП'!$A$1:$L$62</definedName>
  </definedNames>
  <calcPr calcId="125725"/>
</workbook>
</file>

<file path=xl/calcChain.xml><?xml version="1.0" encoding="utf-8"?>
<calcChain xmlns="http://schemas.openxmlformats.org/spreadsheetml/2006/main">
  <c r="G40" i="1"/>
  <c r="G41"/>
  <c r="G42"/>
  <c r="F40"/>
  <c r="F41"/>
  <c r="F42"/>
  <c r="G47"/>
  <c r="F47"/>
  <c r="G32" l="1"/>
  <c r="F32"/>
  <c r="G21"/>
  <c r="F21"/>
  <c r="F16"/>
  <c r="G16"/>
  <c r="G14"/>
  <c r="G30" s="1"/>
  <c r="G18"/>
  <c r="G17" s="1"/>
  <c r="G19"/>
  <c r="G15" s="1"/>
  <c r="G20"/>
  <c r="F19"/>
  <c r="F15" s="1"/>
  <c r="F20"/>
  <c r="F18"/>
  <c r="F14" s="1"/>
  <c r="F30" s="1"/>
  <c r="G36"/>
  <c r="G56" s="1"/>
  <c r="G37"/>
  <c r="G57" s="1"/>
  <c r="G38"/>
  <c r="G58" s="1"/>
  <c r="F36"/>
  <c r="F56" s="1"/>
  <c r="F37"/>
  <c r="F57" s="1"/>
  <c r="F38"/>
  <c r="F58" s="1"/>
  <c r="F62" s="1"/>
  <c r="G43"/>
  <c r="F43"/>
  <c r="G60" l="1"/>
  <c r="F60"/>
  <c r="G62"/>
  <c r="G31"/>
  <c r="G29" s="1"/>
  <c r="G13"/>
  <c r="F31"/>
  <c r="F61" s="1"/>
  <c r="F13"/>
  <c r="F17"/>
  <c r="G61"/>
  <c r="F29" l="1"/>
  <c r="F35"/>
  <c r="G59" l="1"/>
  <c r="F59"/>
  <c r="G55"/>
  <c r="F55"/>
  <c r="G39"/>
  <c r="F39"/>
  <c r="F51"/>
  <c r="G51"/>
  <c r="G35"/>
</calcChain>
</file>

<file path=xl/sharedStrings.xml><?xml version="1.0" encoding="utf-8"?>
<sst xmlns="http://schemas.openxmlformats.org/spreadsheetml/2006/main" count="195" uniqueCount="53">
  <si>
    <t>№ п/п</t>
  </si>
  <si>
    <t>Наименование показателя</t>
  </si>
  <si>
    <t>Финансовое обеспечение</t>
  </si>
  <si>
    <t>Источник</t>
  </si>
  <si>
    <t>Наименование</t>
  </si>
  <si>
    <t>Единица измерения</t>
  </si>
  <si>
    <t>Значение</t>
  </si>
  <si>
    <t>Х</t>
  </si>
  <si>
    <t>Всего, из них расходы за счет:</t>
  </si>
  <si>
    <t>-</t>
  </si>
  <si>
    <t>1.1</t>
  </si>
  <si>
    <t>1</t>
  </si>
  <si>
    <t>1.1.1</t>
  </si>
  <si>
    <t>1.1.2</t>
  </si>
  <si>
    <t xml:space="preserve">Всего </t>
  </si>
  <si>
    <t>2. Поступлений целевого характера из областного бюджета</t>
  </si>
  <si>
    <t>3. Поступлений целевого характера из федерального бюджета</t>
  </si>
  <si>
    <t>1. Налоговых и неналоговых доходов, поступлений нецелевого характера из областного бюджета</t>
  </si>
  <si>
    <t>единиц</t>
  </si>
  <si>
    <t>ВСЕГО по муниципальной программе</t>
  </si>
  <si>
    <t>Код бюджетной классификации</t>
  </si>
  <si>
    <t>Главный распорядитель средств местного бюд-жета</t>
  </si>
  <si>
    <t>Целевая статья расходов</t>
  </si>
  <si>
    <t>План</t>
  </si>
  <si>
    <t>Факт</t>
  </si>
  <si>
    <t xml:space="preserve">Целевой индикатор мероприятий муниципальной программы </t>
  </si>
  <si>
    <t>ОТЧЕТ
о реализации муниципальной программы Саргатского городского поселения Саргатского муниципального района Омской области 
"Формирование комфортной городской среды"</t>
  </si>
  <si>
    <t>Цель "Повышение уровня благоустройства населенных пунктов Саргатского городского поселения"</t>
  </si>
  <si>
    <t>Задача 1. "Повышение качества и комфорта городской среды путем реализации мероприятий по благоустройству дворовых территорий многоквартирных домов Саргатского городского поселения"</t>
  </si>
  <si>
    <t>Цель подпрограммы 1 "Создание условий для системного повышения качества и комфорта городской среды путем реализации мероприятий по благоустройству дворовых территорий многоквартирных домов Саргатского городского поселения"</t>
  </si>
  <si>
    <t>Задача 1. "Повышение уровня благоустройства дворовых территорий многоквартирных домов Саргатского городского поселения"</t>
  </si>
  <si>
    <t>Основное мероприятие "Формирование современной городской среды, в том числе благоустройство дворовых территорий многоквартирных домов Саргатского городского поселения"</t>
  </si>
  <si>
    <t>Мероприятие 2 "Благоустройство дворовых территорий многоквартирных домов Саргатского городского поселения "</t>
  </si>
  <si>
    <t>Итого по подпрограмме 1 "Благоустройство дворовых территорий многоквартирных домов Саргатского городского поселения"</t>
  </si>
  <si>
    <t>Задача 2. "Повышение качества и комфорта городской среды путем реализации мероприятий по благоустройству общественных территорий Саргатского городского поселения"</t>
  </si>
  <si>
    <t>Цель подпрограммы 2 "Создание условий для системного повышения качества и комфорта городской среды путем реализации мероприятий по благоустройству общественных территорий Саргатского городского поселения"</t>
  </si>
  <si>
    <t>Задача 1 . "Повышение уровня благоустройства общественных территорий Саргатского городского поселения"</t>
  </si>
  <si>
    <t>Основное мероприятие "Формирование современной городской среды, в том числе благоустройство общественных территорий"</t>
  </si>
  <si>
    <t>Мероприятие 2 "Благоустройство общественных территорий Саргатского городского поселения"</t>
  </si>
  <si>
    <t>Итого по подпрограмме 2 "Благоустройство общественных территорий Саргатского городского поселения"</t>
  </si>
  <si>
    <t>Количество отремонтированных дворовых территорий</t>
  </si>
  <si>
    <t>Количество отремонтированных общественных территорий</t>
  </si>
  <si>
    <t>Мероприятие 1 "Благоустройство дворовых территорий многоквартирных домов населенных пунктов Саргатского городского поселения"</t>
  </si>
  <si>
    <t>Мероприятие 1 "Благоустройство общественных территорий населенных пунктов муниципальных образований Омской области"</t>
  </si>
  <si>
    <t>на 1 января 2025 года</t>
  </si>
  <si>
    <t>Объем (рублей) 2024 год</t>
  </si>
  <si>
    <t>2024 год</t>
  </si>
  <si>
    <t>0503 2920110020</t>
  </si>
  <si>
    <t>0503 292F255550</t>
  </si>
  <si>
    <t>Мероприятие 3 "Реализация инициативных проектов в сфере формирования комфортной городской среды"</t>
  </si>
  <si>
    <t>0503 292F270140               0503 292F2S0140</t>
  </si>
  <si>
    <t>1.1.3</t>
  </si>
  <si>
    <t>Приложение  № 1 
к  постановлению Администрации 
Саргатского городского поселения
от «29» мая 2025 г.  № 145-п</t>
  </si>
</sst>
</file>

<file path=xl/styles.xml><?xml version="1.0" encoding="utf-8"?>
<styleSheet xmlns="http://schemas.openxmlformats.org/spreadsheetml/2006/main">
  <numFmts count="1">
    <numFmt numFmtId="164" formatCode="#,##0.00_ ;[Red]\-#,##0.00\ "/>
  </numFmts>
  <fonts count="4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83">
    <xf numFmtId="0" fontId="0" fillId="0" borderId="0" xfId="0"/>
    <xf numFmtId="0" fontId="2" fillId="0" borderId="0" xfId="0" applyFont="1" applyAlignment="1">
      <alignment horizontal="left" vertical="top"/>
    </xf>
    <xf numFmtId="0" fontId="2" fillId="0" borderId="1" xfId="0" applyFont="1" applyBorder="1" applyAlignment="1">
      <alignment horizontal="center" vertical="top"/>
    </xf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top"/>
    </xf>
    <xf numFmtId="49" fontId="2" fillId="0" borderId="0" xfId="0" applyNumberFormat="1" applyFont="1" applyAlignment="1">
      <alignment horizontal="left" vertical="top"/>
    </xf>
    <xf numFmtId="0" fontId="2" fillId="0" borderId="0" xfId="0" applyFont="1" applyAlignment="1">
      <alignment horizontal="center" vertical="top"/>
    </xf>
    <xf numFmtId="0" fontId="2" fillId="0" borderId="1" xfId="0" applyFont="1" applyFill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2" fillId="0" borderId="5" xfId="0" applyFont="1" applyBorder="1" applyAlignment="1">
      <alignment horizontal="center" vertical="center" wrapText="1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vertical="top"/>
    </xf>
    <xf numFmtId="0" fontId="2" fillId="0" borderId="1" xfId="0" applyFont="1" applyFill="1" applyBorder="1" applyAlignment="1">
      <alignment horizontal="center" vertical="top"/>
    </xf>
    <xf numFmtId="0" fontId="2" fillId="0" borderId="0" xfId="0" applyFont="1" applyFill="1" applyAlignment="1">
      <alignment vertical="top"/>
    </xf>
    <xf numFmtId="0" fontId="2" fillId="0" borderId="0" xfId="0" applyFont="1" applyFill="1" applyAlignment="1">
      <alignment horizontal="center" vertical="top"/>
    </xf>
    <xf numFmtId="0" fontId="2" fillId="0" borderId="0" xfId="0" applyFont="1" applyFill="1" applyAlignment="1">
      <alignment horizontal="left" vertical="top"/>
    </xf>
    <xf numFmtId="0" fontId="2" fillId="0" borderId="5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horizontal="center" vertical="top"/>
    </xf>
    <xf numFmtId="0" fontId="3" fillId="0" borderId="1" xfId="0" applyFont="1" applyFill="1" applyBorder="1" applyAlignment="1">
      <alignment vertical="top" wrapText="1"/>
    </xf>
    <xf numFmtId="0" fontId="2" fillId="0" borderId="3" xfId="0" applyFont="1" applyFill="1" applyBorder="1" applyAlignment="1">
      <alignment vertical="top" wrapText="1"/>
    </xf>
    <xf numFmtId="0" fontId="3" fillId="0" borderId="3" xfId="0" applyFont="1" applyFill="1" applyBorder="1" applyAlignment="1">
      <alignment vertical="top" wrapText="1"/>
    </xf>
    <xf numFmtId="164" fontId="2" fillId="0" borderId="1" xfId="0" applyNumberFormat="1" applyFont="1" applyFill="1" applyBorder="1" applyAlignment="1">
      <alignment horizontal="center" vertical="top"/>
    </xf>
    <xf numFmtId="2" fontId="2" fillId="0" borderId="1" xfId="0" applyNumberFormat="1" applyFont="1" applyFill="1" applyBorder="1" applyAlignment="1">
      <alignment horizontal="center" vertical="top"/>
    </xf>
    <xf numFmtId="0" fontId="2" fillId="0" borderId="0" xfId="0" applyFont="1" applyAlignment="1">
      <alignment horizontal="center" vertical="top"/>
    </xf>
    <xf numFmtId="49" fontId="2" fillId="0" borderId="3" xfId="0" applyNumberFormat="1" applyFont="1" applyFill="1" applyBorder="1" applyAlignment="1">
      <alignment horizontal="center" vertical="top" wrapText="1"/>
    </xf>
    <xf numFmtId="49" fontId="2" fillId="0" borderId="4" xfId="0" applyNumberFormat="1" applyFont="1" applyFill="1" applyBorder="1" applyAlignment="1">
      <alignment horizontal="center" vertical="top" wrapText="1"/>
    </xf>
    <xf numFmtId="49" fontId="2" fillId="0" borderId="5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/>
    </xf>
    <xf numFmtId="0" fontId="2" fillId="0" borderId="3" xfId="0" applyFont="1" applyFill="1" applyBorder="1" applyAlignment="1">
      <alignment horizontal="center" vertical="top"/>
    </xf>
    <xf numFmtId="0" fontId="2" fillId="0" borderId="4" xfId="0" applyFont="1" applyFill="1" applyBorder="1" applyAlignment="1">
      <alignment horizontal="center" vertical="top"/>
    </xf>
    <xf numFmtId="0" fontId="2" fillId="0" borderId="5" xfId="0" applyFont="1" applyFill="1" applyBorder="1" applyAlignment="1">
      <alignment horizontal="center" vertical="top"/>
    </xf>
    <xf numFmtId="0" fontId="2" fillId="0" borderId="3" xfId="0" applyFont="1" applyFill="1" applyBorder="1" applyAlignment="1">
      <alignment horizontal="left" vertical="top" wrapText="1"/>
    </xf>
    <xf numFmtId="0" fontId="2" fillId="0" borderId="4" xfId="0" applyFont="1" applyFill="1" applyBorder="1" applyAlignment="1">
      <alignment horizontal="left" vertical="top" wrapText="1"/>
    </xf>
    <xf numFmtId="0" fontId="2" fillId="0" borderId="5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horizontal="center" vertical="top" wrapText="1"/>
    </xf>
    <xf numFmtId="0" fontId="2" fillId="0" borderId="5" xfId="0" applyFont="1" applyFill="1" applyBorder="1" applyAlignment="1">
      <alignment horizontal="center" vertical="top" wrapText="1"/>
    </xf>
    <xf numFmtId="0" fontId="2" fillId="0" borderId="8" xfId="0" applyFont="1" applyFill="1" applyBorder="1" applyAlignment="1">
      <alignment horizontal="left" vertical="top" wrapText="1"/>
    </xf>
    <xf numFmtId="0" fontId="2" fillId="0" borderId="7" xfId="0" applyFont="1" applyFill="1" applyBorder="1" applyAlignment="1">
      <alignment horizontal="left" vertical="top" wrapText="1"/>
    </xf>
    <xf numFmtId="49" fontId="2" fillId="0" borderId="3" xfId="0" applyNumberFormat="1" applyFont="1" applyFill="1" applyBorder="1" applyAlignment="1">
      <alignment horizontal="center" vertical="top"/>
    </xf>
    <xf numFmtId="49" fontId="2" fillId="0" borderId="4" xfId="0" applyNumberFormat="1" applyFont="1" applyFill="1" applyBorder="1" applyAlignment="1">
      <alignment horizontal="center" vertical="top"/>
    </xf>
    <xf numFmtId="49" fontId="2" fillId="0" borderId="5" xfId="0" applyNumberFormat="1" applyFont="1" applyFill="1" applyBorder="1" applyAlignment="1">
      <alignment horizontal="center" vertical="top"/>
    </xf>
    <xf numFmtId="49" fontId="2" fillId="0" borderId="1" xfId="0" applyNumberFormat="1" applyFont="1" applyFill="1" applyBorder="1" applyAlignment="1">
      <alignment horizontal="center" vertical="top" wrapText="1"/>
    </xf>
    <xf numFmtId="1" fontId="2" fillId="0" borderId="3" xfId="0" applyNumberFormat="1" applyFont="1" applyFill="1" applyBorder="1" applyAlignment="1">
      <alignment horizontal="center" vertical="top" wrapText="1"/>
    </xf>
    <xf numFmtId="1" fontId="2" fillId="0" borderId="4" xfId="0" applyNumberFormat="1" applyFont="1" applyFill="1" applyBorder="1" applyAlignment="1">
      <alignment horizontal="center" vertical="top" wrapText="1"/>
    </xf>
    <xf numFmtId="1" fontId="2" fillId="0" borderId="5" xfId="0" applyNumberFormat="1" applyFont="1" applyFill="1" applyBorder="1" applyAlignment="1">
      <alignment horizontal="center" vertical="top" wrapText="1"/>
    </xf>
    <xf numFmtId="0" fontId="2" fillId="0" borderId="8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left" vertical="top" wrapText="1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left" vertical="top" wrapText="1"/>
    </xf>
    <xf numFmtId="0" fontId="2" fillId="0" borderId="3" xfId="0" applyFont="1" applyBorder="1" applyAlignment="1">
      <alignment vertical="top" wrapText="1"/>
    </xf>
    <xf numFmtId="0" fontId="2" fillId="0" borderId="4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 vertical="top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12" xfId="0" applyFont="1" applyFill="1" applyBorder="1" applyAlignment="1">
      <alignment horizontal="left" vertical="top" wrapText="1"/>
    </xf>
    <xf numFmtId="0" fontId="2" fillId="0" borderId="13" xfId="0" applyFont="1" applyFill="1" applyBorder="1" applyAlignment="1">
      <alignment horizontal="left" vertical="top" wrapText="1"/>
    </xf>
    <xf numFmtId="0" fontId="2" fillId="0" borderId="10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11" xfId="0" applyFont="1" applyFill="1" applyBorder="1" applyAlignment="1">
      <alignment horizontal="left" vertical="top" wrapText="1"/>
    </xf>
    <xf numFmtId="0" fontId="2" fillId="0" borderId="6" xfId="0" applyFont="1" applyFill="1" applyBorder="1" applyAlignment="1">
      <alignment horizontal="left" vertical="top" wrapText="1"/>
    </xf>
    <xf numFmtId="49" fontId="2" fillId="0" borderId="3" xfId="0" applyNumberFormat="1" applyFont="1" applyBorder="1" applyAlignment="1">
      <alignment horizontal="center" vertical="top" wrapText="1"/>
    </xf>
    <xf numFmtId="49" fontId="2" fillId="0" borderId="4" xfId="0" applyNumberFormat="1" applyFont="1" applyBorder="1" applyAlignment="1">
      <alignment horizontal="center" vertical="top" wrapText="1"/>
    </xf>
    <xf numFmtId="49" fontId="2" fillId="0" borderId="5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right" vertical="top" wrapText="1"/>
    </xf>
    <xf numFmtId="0" fontId="2" fillId="0" borderId="1" xfId="0" applyFont="1" applyFill="1" applyBorder="1" applyAlignment="1">
      <alignment horizontal="left" vertical="top"/>
    </xf>
    <xf numFmtId="0" fontId="2" fillId="0" borderId="7" xfId="0" applyFont="1" applyFill="1" applyBorder="1" applyAlignment="1">
      <alignment horizontal="center" vertical="top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L62"/>
  <sheetViews>
    <sheetView tabSelected="1" view="pageBreakPreview" zoomScale="75" zoomScaleNormal="60" zoomScaleSheetLayoutView="75" workbookViewId="0">
      <selection activeCell="B3" sqref="B3"/>
    </sheetView>
  </sheetViews>
  <sheetFormatPr defaultRowHeight="18.75"/>
  <cols>
    <col min="1" max="1" width="9.140625" style="5"/>
    <col min="2" max="2" width="77.85546875" style="1" customWidth="1"/>
    <col min="3" max="3" width="19.7109375" style="15" customWidth="1"/>
    <col min="4" max="4" width="22.7109375" style="1" customWidth="1"/>
    <col min="5" max="5" width="65.5703125" style="1" customWidth="1"/>
    <col min="6" max="6" width="22.42578125" style="1" customWidth="1"/>
    <col min="7" max="7" width="21.7109375" style="1" customWidth="1"/>
    <col min="8" max="8" width="30.28515625" style="1" customWidth="1"/>
    <col min="9" max="9" width="14.28515625" style="6" customWidth="1"/>
    <col min="10" max="10" width="15.28515625" style="1" customWidth="1"/>
    <col min="11" max="11" width="13.7109375" style="1" customWidth="1"/>
    <col min="12" max="12" width="13.5703125" style="1" customWidth="1"/>
    <col min="13" max="16384" width="9.140625" style="1"/>
  </cols>
  <sheetData>
    <row r="1" spans="1:12" ht="79.5" customHeight="1">
      <c r="A1" s="10"/>
      <c r="B1" s="11"/>
      <c r="C1" s="13"/>
      <c r="D1" s="11"/>
      <c r="E1" s="11"/>
      <c r="F1" s="11"/>
      <c r="G1" s="11"/>
      <c r="H1" s="11"/>
      <c r="I1" s="80" t="s">
        <v>52</v>
      </c>
      <c r="J1" s="80"/>
      <c r="K1" s="80"/>
      <c r="L1" s="80"/>
    </row>
    <row r="2" spans="1:12" ht="66" customHeight="1">
      <c r="A2" s="59" t="s">
        <v>26</v>
      </c>
      <c r="B2" s="60"/>
      <c r="C2" s="60"/>
      <c r="D2" s="60"/>
      <c r="E2" s="60"/>
      <c r="F2" s="60"/>
      <c r="G2" s="60"/>
      <c r="H2" s="60"/>
      <c r="I2" s="60"/>
      <c r="J2" s="60"/>
      <c r="K2" s="60"/>
      <c r="L2" s="60"/>
    </row>
    <row r="3" spans="1:12" ht="18.75" customHeight="1">
      <c r="A3" s="8"/>
      <c r="B3" s="6"/>
      <c r="C3" s="14"/>
      <c r="D3" s="6"/>
      <c r="E3" s="24" t="s">
        <v>44</v>
      </c>
      <c r="F3" s="6"/>
      <c r="G3" s="6"/>
      <c r="H3" s="6"/>
      <c r="J3" s="6"/>
      <c r="K3" s="6"/>
      <c r="L3" s="6"/>
    </row>
    <row r="4" spans="1:12" ht="7.5" customHeight="1"/>
    <row r="5" spans="1:12" ht="29.25" customHeight="1">
      <c r="A5" s="49" t="s">
        <v>0</v>
      </c>
      <c r="B5" s="52" t="s">
        <v>1</v>
      </c>
      <c r="C5" s="61" t="s">
        <v>2</v>
      </c>
      <c r="D5" s="62"/>
      <c r="E5" s="62"/>
      <c r="F5" s="62"/>
      <c r="G5" s="63"/>
      <c r="H5" s="61" t="s">
        <v>25</v>
      </c>
      <c r="I5" s="62"/>
      <c r="J5" s="62"/>
      <c r="K5" s="62"/>
      <c r="L5" s="62"/>
    </row>
    <row r="6" spans="1:12" ht="18.75" customHeight="1">
      <c r="A6" s="49"/>
      <c r="B6" s="50"/>
      <c r="C6" s="68" t="s">
        <v>20</v>
      </c>
      <c r="D6" s="69"/>
      <c r="E6" s="50" t="s">
        <v>3</v>
      </c>
      <c r="F6" s="64" t="s">
        <v>45</v>
      </c>
      <c r="G6" s="65"/>
      <c r="H6" s="52" t="s">
        <v>4</v>
      </c>
      <c r="I6" s="52" t="s">
        <v>5</v>
      </c>
      <c r="J6" s="61" t="s">
        <v>6</v>
      </c>
      <c r="K6" s="62"/>
      <c r="L6" s="62"/>
    </row>
    <row r="7" spans="1:12">
      <c r="A7" s="49"/>
      <c r="B7" s="50"/>
      <c r="C7" s="66"/>
      <c r="D7" s="67"/>
      <c r="E7" s="50"/>
      <c r="F7" s="66"/>
      <c r="G7" s="67"/>
      <c r="H7" s="50"/>
      <c r="I7" s="50"/>
      <c r="J7" s="52" t="s">
        <v>14</v>
      </c>
      <c r="K7" s="61" t="s">
        <v>46</v>
      </c>
      <c r="L7" s="62"/>
    </row>
    <row r="8" spans="1:12" ht="108.75" customHeight="1">
      <c r="A8" s="49"/>
      <c r="B8" s="51"/>
      <c r="C8" s="16" t="s">
        <v>21</v>
      </c>
      <c r="D8" s="9" t="s">
        <v>22</v>
      </c>
      <c r="E8" s="51"/>
      <c r="F8" s="3" t="s">
        <v>23</v>
      </c>
      <c r="G8" s="3" t="s">
        <v>24</v>
      </c>
      <c r="H8" s="51"/>
      <c r="I8" s="51"/>
      <c r="J8" s="51"/>
      <c r="K8" s="3" t="s">
        <v>23</v>
      </c>
      <c r="L8" s="3" t="s">
        <v>24</v>
      </c>
    </row>
    <row r="9" spans="1:12" ht="16.5" customHeight="1">
      <c r="A9" s="4">
        <v>1</v>
      </c>
      <c r="B9" s="2">
        <v>2</v>
      </c>
      <c r="C9" s="12">
        <v>3</v>
      </c>
      <c r="D9" s="2">
        <v>5</v>
      </c>
      <c r="E9" s="2">
        <v>6</v>
      </c>
      <c r="F9" s="2">
        <v>8</v>
      </c>
      <c r="G9" s="2">
        <v>9</v>
      </c>
      <c r="H9" s="2">
        <v>15</v>
      </c>
      <c r="I9" s="2">
        <v>16</v>
      </c>
      <c r="J9" s="2">
        <v>17</v>
      </c>
      <c r="K9" s="2">
        <v>18</v>
      </c>
      <c r="L9" s="2">
        <v>19</v>
      </c>
    </row>
    <row r="10" spans="1:12" ht="57.75" customHeight="1">
      <c r="A10" s="47" t="s">
        <v>27</v>
      </c>
      <c r="B10" s="48"/>
      <c r="C10" s="7">
        <v>609</v>
      </c>
      <c r="D10" s="2"/>
      <c r="E10" s="2" t="s">
        <v>7</v>
      </c>
      <c r="F10" s="2" t="s">
        <v>7</v>
      </c>
      <c r="G10" s="2" t="s">
        <v>7</v>
      </c>
      <c r="H10" s="2" t="s">
        <v>7</v>
      </c>
      <c r="I10" s="2" t="s">
        <v>7</v>
      </c>
      <c r="J10" s="2" t="s">
        <v>7</v>
      </c>
      <c r="K10" s="2" t="s">
        <v>7</v>
      </c>
      <c r="L10" s="2" t="s">
        <v>7</v>
      </c>
    </row>
    <row r="11" spans="1:12" ht="75.75" customHeight="1">
      <c r="A11" s="47" t="s">
        <v>28</v>
      </c>
      <c r="B11" s="48"/>
      <c r="C11" s="7">
        <v>609</v>
      </c>
      <c r="D11" s="2"/>
      <c r="E11" s="2" t="s">
        <v>7</v>
      </c>
      <c r="F11" s="2" t="s">
        <v>7</v>
      </c>
      <c r="G11" s="2" t="s">
        <v>7</v>
      </c>
      <c r="H11" s="2" t="s">
        <v>7</v>
      </c>
      <c r="I11" s="2" t="s">
        <v>7</v>
      </c>
      <c r="J11" s="2" t="s">
        <v>7</v>
      </c>
      <c r="K11" s="2" t="s">
        <v>7</v>
      </c>
      <c r="L11" s="2" t="s">
        <v>7</v>
      </c>
    </row>
    <row r="12" spans="1:12" ht="75.75" customHeight="1">
      <c r="A12" s="47" t="s">
        <v>29</v>
      </c>
      <c r="B12" s="48"/>
      <c r="C12" s="7">
        <v>609</v>
      </c>
      <c r="D12" s="2"/>
      <c r="E12" s="2" t="s">
        <v>7</v>
      </c>
      <c r="F12" s="2" t="s">
        <v>7</v>
      </c>
      <c r="G12" s="2" t="s">
        <v>7</v>
      </c>
      <c r="H12" s="2" t="s">
        <v>7</v>
      </c>
      <c r="I12" s="2" t="s">
        <v>7</v>
      </c>
      <c r="J12" s="2" t="s">
        <v>7</v>
      </c>
      <c r="K12" s="2" t="s">
        <v>7</v>
      </c>
      <c r="L12" s="2" t="s">
        <v>7</v>
      </c>
    </row>
    <row r="13" spans="1:12" ht="27.75" customHeight="1">
      <c r="A13" s="77">
        <v>1</v>
      </c>
      <c r="B13" s="53" t="s">
        <v>30</v>
      </c>
      <c r="C13" s="35">
        <v>609</v>
      </c>
      <c r="D13" s="70"/>
      <c r="E13" s="17" t="s">
        <v>8</v>
      </c>
      <c r="F13" s="18">
        <f t="shared" ref="F13:G13" si="0">F14+F15+F16</f>
        <v>0</v>
      </c>
      <c r="G13" s="18">
        <f t="shared" si="0"/>
        <v>0</v>
      </c>
      <c r="H13" s="28" t="s">
        <v>7</v>
      </c>
      <c r="I13" s="28" t="s">
        <v>7</v>
      </c>
      <c r="J13" s="28" t="s">
        <v>7</v>
      </c>
      <c r="K13" s="28" t="s">
        <v>7</v>
      </c>
      <c r="L13" s="28" t="s">
        <v>7</v>
      </c>
    </row>
    <row r="14" spans="1:12" ht="47.25" customHeight="1">
      <c r="A14" s="78"/>
      <c r="B14" s="54"/>
      <c r="C14" s="36"/>
      <c r="D14" s="70"/>
      <c r="E14" s="17" t="s">
        <v>17</v>
      </c>
      <c r="F14" s="18">
        <f>F18</f>
        <v>0</v>
      </c>
      <c r="G14" s="18">
        <f>G18</f>
        <v>0</v>
      </c>
      <c r="H14" s="28"/>
      <c r="I14" s="28"/>
      <c r="J14" s="28"/>
      <c r="K14" s="28"/>
      <c r="L14" s="28"/>
    </row>
    <row r="15" spans="1:12" ht="51" customHeight="1">
      <c r="A15" s="78"/>
      <c r="B15" s="54"/>
      <c r="C15" s="36"/>
      <c r="D15" s="70"/>
      <c r="E15" s="17" t="s">
        <v>15</v>
      </c>
      <c r="F15" s="18">
        <f t="shared" ref="F15:G15" si="1">F19</f>
        <v>0</v>
      </c>
      <c r="G15" s="18">
        <f t="shared" si="1"/>
        <v>0</v>
      </c>
      <c r="H15" s="28"/>
      <c r="I15" s="28"/>
      <c r="J15" s="28"/>
      <c r="K15" s="28"/>
      <c r="L15" s="28"/>
    </row>
    <row r="16" spans="1:12" ht="49.5" customHeight="1">
      <c r="A16" s="79"/>
      <c r="B16" s="55"/>
      <c r="C16" s="37"/>
      <c r="D16" s="70"/>
      <c r="E16" s="19" t="s">
        <v>16</v>
      </c>
      <c r="F16" s="18">
        <f t="shared" ref="F16:G16" si="2">F20</f>
        <v>0</v>
      </c>
      <c r="G16" s="18">
        <f t="shared" si="2"/>
        <v>0</v>
      </c>
      <c r="H16" s="28"/>
      <c r="I16" s="28"/>
      <c r="J16" s="28"/>
      <c r="K16" s="28"/>
      <c r="L16" s="28"/>
    </row>
    <row r="17" spans="1:12" ht="43.5" customHeight="1">
      <c r="A17" s="40" t="s">
        <v>10</v>
      </c>
      <c r="B17" s="56" t="s">
        <v>31</v>
      </c>
      <c r="C17" s="35">
        <v>609</v>
      </c>
      <c r="D17" s="35"/>
      <c r="E17" s="17" t="s">
        <v>8</v>
      </c>
      <c r="F17" s="18">
        <f>F18+F19+F20</f>
        <v>0</v>
      </c>
      <c r="G17" s="18">
        <f>G18+G19+G20</f>
        <v>0</v>
      </c>
      <c r="H17" s="28" t="s">
        <v>7</v>
      </c>
      <c r="I17" s="28" t="s">
        <v>7</v>
      </c>
      <c r="J17" s="28" t="s">
        <v>7</v>
      </c>
      <c r="K17" s="28" t="s">
        <v>7</v>
      </c>
      <c r="L17" s="28" t="s">
        <v>7</v>
      </c>
    </row>
    <row r="18" spans="1:12" ht="54" customHeight="1">
      <c r="A18" s="41"/>
      <c r="B18" s="57"/>
      <c r="C18" s="36"/>
      <c r="D18" s="36"/>
      <c r="E18" s="17" t="s">
        <v>17</v>
      </c>
      <c r="F18" s="18">
        <f>F22+F26</f>
        <v>0</v>
      </c>
      <c r="G18" s="18">
        <f>G22+G26</f>
        <v>0</v>
      </c>
      <c r="H18" s="28"/>
      <c r="I18" s="28"/>
      <c r="J18" s="28"/>
      <c r="K18" s="28"/>
      <c r="L18" s="28"/>
    </row>
    <row r="19" spans="1:12" ht="45.75" customHeight="1">
      <c r="A19" s="41"/>
      <c r="B19" s="57"/>
      <c r="C19" s="36"/>
      <c r="D19" s="36"/>
      <c r="E19" s="20" t="s">
        <v>15</v>
      </c>
      <c r="F19" s="18">
        <f t="shared" ref="F19:G20" si="3">F23+F27</f>
        <v>0</v>
      </c>
      <c r="G19" s="18">
        <f t="shared" si="3"/>
        <v>0</v>
      </c>
      <c r="H19" s="28"/>
      <c r="I19" s="28"/>
      <c r="J19" s="28"/>
      <c r="K19" s="28"/>
      <c r="L19" s="28"/>
    </row>
    <row r="20" spans="1:12" ht="47.25" customHeight="1">
      <c r="A20" s="42"/>
      <c r="B20" s="58"/>
      <c r="C20" s="36"/>
      <c r="D20" s="36"/>
      <c r="E20" s="21" t="s">
        <v>16</v>
      </c>
      <c r="F20" s="18">
        <f t="shared" si="3"/>
        <v>0</v>
      </c>
      <c r="G20" s="18">
        <f t="shared" si="3"/>
        <v>0</v>
      </c>
      <c r="H20" s="28"/>
      <c r="I20" s="28"/>
      <c r="J20" s="28"/>
      <c r="K20" s="28"/>
      <c r="L20" s="28"/>
    </row>
    <row r="21" spans="1:12" ht="32.25" customHeight="1">
      <c r="A21" s="40" t="s">
        <v>12</v>
      </c>
      <c r="B21" s="56" t="s">
        <v>42</v>
      </c>
      <c r="C21" s="35">
        <v>609</v>
      </c>
      <c r="D21" s="43"/>
      <c r="E21" s="17" t="s">
        <v>8</v>
      </c>
      <c r="F21" s="18">
        <f>F22+F23+F24</f>
        <v>0</v>
      </c>
      <c r="G21" s="18">
        <f>G22+G23+G24</f>
        <v>0</v>
      </c>
      <c r="H21" s="32" t="s">
        <v>40</v>
      </c>
      <c r="I21" s="28" t="s">
        <v>18</v>
      </c>
      <c r="J21" s="28" t="s">
        <v>9</v>
      </c>
      <c r="K21" s="82">
        <v>0</v>
      </c>
      <c r="L21" s="28">
        <v>0</v>
      </c>
    </row>
    <row r="22" spans="1:12" ht="38.25" customHeight="1">
      <c r="A22" s="41"/>
      <c r="B22" s="57"/>
      <c r="C22" s="36"/>
      <c r="D22" s="43"/>
      <c r="E22" s="17" t="s">
        <v>17</v>
      </c>
      <c r="F22" s="18">
        <v>0</v>
      </c>
      <c r="G22" s="18">
        <v>0</v>
      </c>
      <c r="H22" s="33"/>
      <c r="I22" s="28"/>
      <c r="J22" s="28"/>
      <c r="K22" s="82"/>
      <c r="L22" s="28"/>
    </row>
    <row r="23" spans="1:12" ht="42.75" customHeight="1">
      <c r="A23" s="41"/>
      <c r="B23" s="57"/>
      <c r="C23" s="36"/>
      <c r="D23" s="43"/>
      <c r="E23" s="17" t="s">
        <v>15</v>
      </c>
      <c r="F23" s="18">
        <v>0</v>
      </c>
      <c r="G23" s="18">
        <v>0</v>
      </c>
      <c r="H23" s="33"/>
      <c r="I23" s="28"/>
      <c r="J23" s="28"/>
      <c r="K23" s="82"/>
      <c r="L23" s="28"/>
    </row>
    <row r="24" spans="1:12" ht="41.25" customHeight="1">
      <c r="A24" s="42"/>
      <c r="B24" s="58"/>
      <c r="C24" s="37"/>
      <c r="D24" s="43"/>
      <c r="E24" s="19" t="s">
        <v>16</v>
      </c>
      <c r="F24" s="18">
        <v>0</v>
      </c>
      <c r="G24" s="18">
        <v>0</v>
      </c>
      <c r="H24" s="34"/>
      <c r="I24" s="28"/>
      <c r="J24" s="28"/>
      <c r="K24" s="82"/>
      <c r="L24" s="28"/>
    </row>
    <row r="25" spans="1:12" ht="32.25" customHeight="1">
      <c r="A25" s="40" t="s">
        <v>13</v>
      </c>
      <c r="B25" s="56" t="s">
        <v>32</v>
      </c>
      <c r="C25" s="35">
        <v>609</v>
      </c>
      <c r="D25" s="43"/>
      <c r="E25" s="17" t="s">
        <v>8</v>
      </c>
      <c r="F25" s="18">
        <v>0</v>
      </c>
      <c r="G25" s="18">
        <v>0</v>
      </c>
      <c r="H25" s="31" t="s">
        <v>7</v>
      </c>
      <c r="I25" s="31" t="s">
        <v>7</v>
      </c>
      <c r="J25" s="31" t="s">
        <v>7</v>
      </c>
      <c r="K25" s="31" t="s">
        <v>7</v>
      </c>
      <c r="L25" s="31" t="s">
        <v>7</v>
      </c>
    </row>
    <row r="26" spans="1:12" ht="41.25" customHeight="1">
      <c r="A26" s="41"/>
      <c r="B26" s="57"/>
      <c r="C26" s="36"/>
      <c r="D26" s="43"/>
      <c r="E26" s="17" t="s">
        <v>17</v>
      </c>
      <c r="F26" s="18">
        <v>0</v>
      </c>
      <c r="G26" s="18">
        <v>0</v>
      </c>
      <c r="H26" s="28"/>
      <c r="I26" s="28"/>
      <c r="J26" s="28"/>
      <c r="K26" s="28"/>
      <c r="L26" s="28"/>
    </row>
    <row r="27" spans="1:12" ht="36" customHeight="1">
      <c r="A27" s="41"/>
      <c r="B27" s="57"/>
      <c r="C27" s="36"/>
      <c r="D27" s="43"/>
      <c r="E27" s="17" t="s">
        <v>15</v>
      </c>
      <c r="F27" s="18">
        <v>0</v>
      </c>
      <c r="G27" s="18">
        <v>0</v>
      </c>
      <c r="H27" s="28"/>
      <c r="I27" s="28"/>
      <c r="J27" s="28"/>
      <c r="K27" s="28"/>
      <c r="L27" s="28"/>
    </row>
    <row r="28" spans="1:12" ht="38.25" customHeight="1">
      <c r="A28" s="42"/>
      <c r="B28" s="58"/>
      <c r="C28" s="37"/>
      <c r="D28" s="43"/>
      <c r="E28" s="19" t="s">
        <v>16</v>
      </c>
      <c r="F28" s="18">
        <v>0</v>
      </c>
      <c r="G28" s="18">
        <v>0</v>
      </c>
      <c r="H28" s="28"/>
      <c r="I28" s="28"/>
      <c r="J28" s="28"/>
      <c r="K28" s="28"/>
      <c r="L28" s="28"/>
    </row>
    <row r="29" spans="1:12" ht="33" customHeight="1">
      <c r="A29" s="71" t="s">
        <v>33</v>
      </c>
      <c r="B29" s="72"/>
      <c r="C29" s="35">
        <v>609</v>
      </c>
      <c r="D29" s="43"/>
      <c r="E29" s="17" t="s">
        <v>8</v>
      </c>
      <c r="F29" s="18">
        <f>F30+F31+F32</f>
        <v>0</v>
      </c>
      <c r="G29" s="18">
        <f>G30+G31+G32</f>
        <v>0</v>
      </c>
      <c r="H29" s="31" t="s">
        <v>7</v>
      </c>
      <c r="I29" s="31" t="s">
        <v>7</v>
      </c>
      <c r="J29" s="31" t="s">
        <v>7</v>
      </c>
      <c r="K29" s="31" t="s">
        <v>7</v>
      </c>
      <c r="L29" s="31" t="s">
        <v>7</v>
      </c>
    </row>
    <row r="30" spans="1:12" ht="37.5">
      <c r="A30" s="73"/>
      <c r="B30" s="74"/>
      <c r="C30" s="36"/>
      <c r="D30" s="43"/>
      <c r="E30" s="17" t="s">
        <v>17</v>
      </c>
      <c r="F30" s="18">
        <f>F14</f>
        <v>0</v>
      </c>
      <c r="G30" s="18">
        <f>G14</f>
        <v>0</v>
      </c>
      <c r="H30" s="28"/>
      <c r="I30" s="28"/>
      <c r="J30" s="28"/>
      <c r="K30" s="28"/>
      <c r="L30" s="28"/>
    </row>
    <row r="31" spans="1:12" ht="37.5">
      <c r="A31" s="73"/>
      <c r="B31" s="74"/>
      <c r="C31" s="36"/>
      <c r="D31" s="43"/>
      <c r="E31" s="17" t="s">
        <v>15</v>
      </c>
      <c r="F31" s="18">
        <f t="shared" ref="F31:G32" si="4">F15</f>
        <v>0</v>
      </c>
      <c r="G31" s="18">
        <f t="shared" si="4"/>
        <v>0</v>
      </c>
      <c r="H31" s="28"/>
      <c r="I31" s="28"/>
      <c r="J31" s="28"/>
      <c r="K31" s="28"/>
      <c r="L31" s="28"/>
    </row>
    <row r="32" spans="1:12" ht="37.5">
      <c r="A32" s="75"/>
      <c r="B32" s="76"/>
      <c r="C32" s="37"/>
      <c r="D32" s="43"/>
      <c r="E32" s="19" t="s">
        <v>16</v>
      </c>
      <c r="F32" s="18">
        <f t="shared" si="4"/>
        <v>0</v>
      </c>
      <c r="G32" s="18">
        <f t="shared" si="4"/>
        <v>0</v>
      </c>
      <c r="H32" s="28"/>
      <c r="I32" s="28"/>
      <c r="J32" s="28"/>
      <c r="K32" s="28"/>
      <c r="L32" s="28"/>
    </row>
    <row r="33" spans="1:12" s="15" customFormat="1" ht="68.25" customHeight="1">
      <c r="A33" s="38" t="s">
        <v>34</v>
      </c>
      <c r="B33" s="39"/>
      <c r="C33" s="7">
        <v>609</v>
      </c>
      <c r="D33" s="12" t="s">
        <v>7</v>
      </c>
      <c r="E33" s="12" t="s">
        <v>7</v>
      </c>
      <c r="F33" s="12" t="s">
        <v>7</v>
      </c>
      <c r="G33" s="12" t="s">
        <v>7</v>
      </c>
      <c r="H33" s="12" t="s">
        <v>7</v>
      </c>
      <c r="I33" s="12" t="s">
        <v>7</v>
      </c>
      <c r="J33" s="12" t="s">
        <v>7</v>
      </c>
      <c r="K33" s="12" t="s">
        <v>7</v>
      </c>
      <c r="L33" s="12" t="s">
        <v>7</v>
      </c>
    </row>
    <row r="34" spans="1:12" s="15" customFormat="1" ht="78.75" customHeight="1">
      <c r="A34" s="38" t="s">
        <v>35</v>
      </c>
      <c r="B34" s="39"/>
      <c r="C34" s="7">
        <v>609</v>
      </c>
      <c r="D34" s="12" t="s">
        <v>7</v>
      </c>
      <c r="E34" s="12" t="s">
        <v>7</v>
      </c>
      <c r="F34" s="12" t="s">
        <v>7</v>
      </c>
      <c r="G34" s="12" t="s">
        <v>7</v>
      </c>
      <c r="H34" s="12" t="s">
        <v>7</v>
      </c>
      <c r="I34" s="12" t="s">
        <v>7</v>
      </c>
      <c r="J34" s="12" t="s">
        <v>7</v>
      </c>
      <c r="K34" s="12" t="s">
        <v>7</v>
      </c>
      <c r="L34" s="12" t="s">
        <v>7</v>
      </c>
    </row>
    <row r="35" spans="1:12" ht="29.25" customHeight="1">
      <c r="A35" s="40" t="s">
        <v>11</v>
      </c>
      <c r="B35" s="32" t="s">
        <v>36</v>
      </c>
      <c r="C35" s="35">
        <v>609</v>
      </c>
      <c r="D35" s="43"/>
      <c r="E35" s="17" t="s">
        <v>8</v>
      </c>
      <c r="F35" s="22">
        <f>SUM(F36:F38)</f>
        <v>15761063.6</v>
      </c>
      <c r="G35" s="22">
        <f>SUM(G36:G38)</f>
        <v>15761063.6</v>
      </c>
      <c r="H35" s="29" t="s">
        <v>7</v>
      </c>
      <c r="I35" s="28" t="s">
        <v>7</v>
      </c>
      <c r="J35" s="28" t="s">
        <v>7</v>
      </c>
      <c r="K35" s="28" t="s">
        <v>7</v>
      </c>
      <c r="L35" s="28" t="s">
        <v>7</v>
      </c>
    </row>
    <row r="36" spans="1:12" ht="39.75" customHeight="1">
      <c r="A36" s="41"/>
      <c r="B36" s="33"/>
      <c r="C36" s="36"/>
      <c r="D36" s="43"/>
      <c r="E36" s="17" t="s">
        <v>17</v>
      </c>
      <c r="F36" s="18">
        <f>F40</f>
        <v>3000167.76</v>
      </c>
      <c r="G36" s="18">
        <f>G40</f>
        <v>3000167.76</v>
      </c>
      <c r="H36" s="30"/>
      <c r="I36" s="28"/>
      <c r="J36" s="28"/>
      <c r="K36" s="28"/>
      <c r="L36" s="28"/>
    </row>
    <row r="37" spans="1:12" ht="37.5">
      <c r="A37" s="41"/>
      <c r="B37" s="33"/>
      <c r="C37" s="36"/>
      <c r="D37" s="43"/>
      <c r="E37" s="17" t="s">
        <v>15</v>
      </c>
      <c r="F37" s="18">
        <f t="shared" ref="F37:G38" si="5">F41</f>
        <v>5900895.8399999999</v>
      </c>
      <c r="G37" s="18">
        <f t="shared" si="5"/>
        <v>5900895.8399999999</v>
      </c>
      <c r="H37" s="30"/>
      <c r="I37" s="28"/>
      <c r="J37" s="28"/>
      <c r="K37" s="28"/>
      <c r="L37" s="28"/>
    </row>
    <row r="38" spans="1:12" ht="37.5">
      <c r="A38" s="42"/>
      <c r="B38" s="34"/>
      <c r="C38" s="37"/>
      <c r="D38" s="43"/>
      <c r="E38" s="19" t="s">
        <v>16</v>
      </c>
      <c r="F38" s="18">
        <f t="shared" si="5"/>
        <v>6860000</v>
      </c>
      <c r="G38" s="18">
        <f t="shared" si="5"/>
        <v>6860000</v>
      </c>
      <c r="H38" s="31"/>
      <c r="I38" s="28"/>
      <c r="J38" s="28"/>
      <c r="K38" s="28"/>
      <c r="L38" s="28"/>
    </row>
    <row r="39" spans="1:12" ht="30" customHeight="1">
      <c r="A39" s="40" t="s">
        <v>10</v>
      </c>
      <c r="B39" s="32" t="s">
        <v>37</v>
      </c>
      <c r="C39" s="35">
        <v>609</v>
      </c>
      <c r="D39" s="43"/>
      <c r="E39" s="17" t="s">
        <v>8</v>
      </c>
      <c r="F39" s="22">
        <f>SUM(F40:F42)</f>
        <v>15761063.6</v>
      </c>
      <c r="G39" s="22">
        <f>SUM(G40:G42)</f>
        <v>15761063.6</v>
      </c>
      <c r="H39" s="29" t="s">
        <v>7</v>
      </c>
      <c r="I39" s="28" t="s">
        <v>7</v>
      </c>
      <c r="J39" s="28" t="s">
        <v>7</v>
      </c>
      <c r="K39" s="28" t="s">
        <v>7</v>
      </c>
      <c r="L39" s="28" t="s">
        <v>7</v>
      </c>
    </row>
    <row r="40" spans="1:12" ht="39" customHeight="1">
      <c r="A40" s="41"/>
      <c r="B40" s="33"/>
      <c r="C40" s="36"/>
      <c r="D40" s="43"/>
      <c r="E40" s="17" t="s">
        <v>17</v>
      </c>
      <c r="F40" s="18">
        <f t="shared" ref="F40:G41" si="6">F44+F48+F52</f>
        <v>3000167.76</v>
      </c>
      <c r="G40" s="18">
        <f t="shared" si="6"/>
        <v>3000167.76</v>
      </c>
      <c r="H40" s="30"/>
      <c r="I40" s="28"/>
      <c r="J40" s="28"/>
      <c r="K40" s="28"/>
      <c r="L40" s="28"/>
    </row>
    <row r="41" spans="1:12" ht="36.75" customHeight="1">
      <c r="A41" s="41"/>
      <c r="B41" s="33"/>
      <c r="C41" s="36"/>
      <c r="D41" s="43"/>
      <c r="E41" s="17" t="s">
        <v>15</v>
      </c>
      <c r="F41" s="18">
        <f t="shared" si="6"/>
        <v>5900895.8399999999</v>
      </c>
      <c r="G41" s="18">
        <f t="shared" si="6"/>
        <v>5900895.8399999999</v>
      </c>
      <c r="H41" s="30"/>
      <c r="I41" s="28"/>
      <c r="J41" s="28"/>
      <c r="K41" s="28"/>
      <c r="L41" s="28"/>
    </row>
    <row r="42" spans="1:12" ht="37.5" customHeight="1">
      <c r="A42" s="42"/>
      <c r="B42" s="34"/>
      <c r="C42" s="37"/>
      <c r="D42" s="43"/>
      <c r="E42" s="19" t="s">
        <v>16</v>
      </c>
      <c r="F42" s="18">
        <f>F46+F50+F54</f>
        <v>6860000</v>
      </c>
      <c r="G42" s="18">
        <f>G46+G50+G54</f>
        <v>6860000</v>
      </c>
      <c r="H42" s="31"/>
      <c r="I42" s="28"/>
      <c r="J42" s="28"/>
      <c r="K42" s="28"/>
      <c r="L42" s="28"/>
    </row>
    <row r="43" spans="1:12" ht="25.5" customHeight="1">
      <c r="A43" s="40" t="s">
        <v>12</v>
      </c>
      <c r="B43" s="32" t="s">
        <v>43</v>
      </c>
      <c r="C43" s="35">
        <v>609</v>
      </c>
      <c r="D43" s="25" t="s">
        <v>48</v>
      </c>
      <c r="E43" s="17" t="s">
        <v>8</v>
      </c>
      <c r="F43" s="22">
        <f>SUM(F44:F46)</f>
        <v>7368421.0599999996</v>
      </c>
      <c r="G43" s="22">
        <f>SUM(G44:G46)</f>
        <v>7368421.0599999996</v>
      </c>
      <c r="H43" s="32" t="s">
        <v>41</v>
      </c>
      <c r="I43" s="35" t="s">
        <v>18</v>
      </c>
      <c r="J43" s="28" t="s">
        <v>9</v>
      </c>
      <c r="K43" s="44">
        <v>4</v>
      </c>
      <c r="L43" s="44">
        <v>4</v>
      </c>
    </row>
    <row r="44" spans="1:12" ht="42.75" customHeight="1">
      <c r="A44" s="41"/>
      <c r="B44" s="33"/>
      <c r="C44" s="36"/>
      <c r="D44" s="26"/>
      <c r="E44" s="17" t="s">
        <v>17</v>
      </c>
      <c r="F44" s="22">
        <v>368421.06</v>
      </c>
      <c r="G44" s="22">
        <v>368421.06</v>
      </c>
      <c r="H44" s="33"/>
      <c r="I44" s="36"/>
      <c r="J44" s="28"/>
      <c r="K44" s="45"/>
      <c r="L44" s="45"/>
    </row>
    <row r="45" spans="1:12" ht="39.75" customHeight="1">
      <c r="A45" s="41"/>
      <c r="B45" s="33"/>
      <c r="C45" s="36"/>
      <c r="D45" s="26"/>
      <c r="E45" s="17" t="s">
        <v>15</v>
      </c>
      <c r="F45" s="22">
        <v>140000</v>
      </c>
      <c r="G45" s="22">
        <v>140000</v>
      </c>
      <c r="H45" s="33"/>
      <c r="I45" s="36"/>
      <c r="J45" s="28"/>
      <c r="K45" s="45"/>
      <c r="L45" s="45"/>
    </row>
    <row r="46" spans="1:12" ht="39" customHeight="1">
      <c r="A46" s="42"/>
      <c r="B46" s="34"/>
      <c r="C46" s="37"/>
      <c r="D46" s="27"/>
      <c r="E46" s="19" t="s">
        <v>16</v>
      </c>
      <c r="F46" s="22">
        <v>6860000</v>
      </c>
      <c r="G46" s="22">
        <v>6860000</v>
      </c>
      <c r="H46" s="34"/>
      <c r="I46" s="37"/>
      <c r="J46" s="28"/>
      <c r="K46" s="46"/>
      <c r="L46" s="46"/>
    </row>
    <row r="47" spans="1:12" ht="35.25" customHeight="1">
      <c r="A47" s="40" t="s">
        <v>13</v>
      </c>
      <c r="B47" s="32" t="s">
        <v>38</v>
      </c>
      <c r="C47" s="35">
        <v>609</v>
      </c>
      <c r="D47" s="25" t="s">
        <v>47</v>
      </c>
      <c r="E47" s="17" t="s">
        <v>8</v>
      </c>
      <c r="F47" s="22">
        <f>SUM(F48:F50)</f>
        <v>1549271.46</v>
      </c>
      <c r="G47" s="22">
        <f>SUM(G48:G50)</f>
        <v>1549271.46</v>
      </c>
      <c r="H47" s="28" t="s">
        <v>7</v>
      </c>
      <c r="I47" s="28" t="s">
        <v>7</v>
      </c>
      <c r="J47" s="28" t="s">
        <v>7</v>
      </c>
      <c r="K47" s="28" t="s">
        <v>7</v>
      </c>
      <c r="L47" s="28" t="s">
        <v>7</v>
      </c>
    </row>
    <row r="48" spans="1:12" ht="40.5" customHeight="1">
      <c r="A48" s="41"/>
      <c r="B48" s="33"/>
      <c r="C48" s="36"/>
      <c r="D48" s="26"/>
      <c r="E48" s="17" t="s">
        <v>17</v>
      </c>
      <c r="F48" s="18">
        <v>1549271.46</v>
      </c>
      <c r="G48" s="18">
        <v>1549271.46</v>
      </c>
      <c r="H48" s="28"/>
      <c r="I48" s="28"/>
      <c r="J48" s="28"/>
      <c r="K48" s="28"/>
      <c r="L48" s="28"/>
    </row>
    <row r="49" spans="1:12" ht="41.25" customHeight="1">
      <c r="A49" s="41"/>
      <c r="B49" s="33"/>
      <c r="C49" s="36"/>
      <c r="D49" s="26"/>
      <c r="E49" s="17" t="s">
        <v>15</v>
      </c>
      <c r="F49" s="23">
        <v>0</v>
      </c>
      <c r="G49" s="23">
        <v>0</v>
      </c>
      <c r="H49" s="28"/>
      <c r="I49" s="28"/>
      <c r="J49" s="28"/>
      <c r="K49" s="28"/>
      <c r="L49" s="28"/>
    </row>
    <row r="50" spans="1:12" ht="39.75" customHeight="1">
      <c r="A50" s="42"/>
      <c r="B50" s="34"/>
      <c r="C50" s="37"/>
      <c r="D50" s="27"/>
      <c r="E50" s="19" t="s">
        <v>16</v>
      </c>
      <c r="F50" s="23">
        <v>0</v>
      </c>
      <c r="G50" s="23">
        <v>0</v>
      </c>
      <c r="H50" s="28"/>
      <c r="I50" s="28"/>
      <c r="J50" s="28"/>
      <c r="K50" s="28"/>
      <c r="L50" s="28"/>
    </row>
    <row r="51" spans="1:12" ht="26.25" customHeight="1">
      <c r="A51" s="40" t="s">
        <v>51</v>
      </c>
      <c r="B51" s="32" t="s">
        <v>49</v>
      </c>
      <c r="C51" s="35">
        <v>609</v>
      </c>
      <c r="D51" s="25" t="s">
        <v>50</v>
      </c>
      <c r="E51" s="17" t="s">
        <v>8</v>
      </c>
      <c r="F51" s="22">
        <f>SUM(F52:F54)</f>
        <v>6843371.0800000001</v>
      </c>
      <c r="G51" s="22">
        <f>SUM(G52:G54)</f>
        <v>6843371.0800000001</v>
      </c>
      <c r="H51" s="31" t="s">
        <v>7</v>
      </c>
      <c r="I51" s="31" t="s">
        <v>7</v>
      </c>
      <c r="J51" s="31" t="s">
        <v>7</v>
      </c>
      <c r="K51" s="31" t="s">
        <v>7</v>
      </c>
      <c r="L51" s="31" t="s">
        <v>7</v>
      </c>
    </row>
    <row r="52" spans="1:12" ht="39.75" customHeight="1">
      <c r="A52" s="41"/>
      <c r="B52" s="33"/>
      <c r="C52" s="36"/>
      <c r="D52" s="26"/>
      <c r="E52" s="17" t="s">
        <v>17</v>
      </c>
      <c r="F52" s="18">
        <v>1082475.24</v>
      </c>
      <c r="G52" s="18">
        <v>1082475.24</v>
      </c>
      <c r="H52" s="28"/>
      <c r="I52" s="28"/>
      <c r="J52" s="28"/>
      <c r="K52" s="28"/>
      <c r="L52" s="28"/>
    </row>
    <row r="53" spans="1:12" ht="39.75" customHeight="1">
      <c r="A53" s="41"/>
      <c r="B53" s="33"/>
      <c r="C53" s="36"/>
      <c r="D53" s="26"/>
      <c r="E53" s="17" t="s">
        <v>15</v>
      </c>
      <c r="F53" s="18">
        <v>5760895.8399999999</v>
      </c>
      <c r="G53" s="18">
        <v>5760895.8399999999</v>
      </c>
      <c r="H53" s="28"/>
      <c r="I53" s="28"/>
      <c r="J53" s="28"/>
      <c r="K53" s="28"/>
      <c r="L53" s="28"/>
    </row>
    <row r="54" spans="1:12" ht="39.75" customHeight="1">
      <c r="A54" s="42"/>
      <c r="B54" s="34"/>
      <c r="C54" s="37"/>
      <c r="D54" s="27"/>
      <c r="E54" s="19" t="s">
        <v>16</v>
      </c>
      <c r="F54" s="18">
        <v>0</v>
      </c>
      <c r="G54" s="18">
        <v>0</v>
      </c>
      <c r="H54" s="28"/>
      <c r="I54" s="28"/>
      <c r="J54" s="28"/>
      <c r="K54" s="28"/>
      <c r="L54" s="28"/>
    </row>
    <row r="55" spans="1:12" ht="39.75" customHeight="1">
      <c r="A55" s="71" t="s">
        <v>39</v>
      </c>
      <c r="B55" s="72"/>
      <c r="C55" s="35">
        <v>609</v>
      </c>
      <c r="D55" s="43"/>
      <c r="E55" s="17" t="s">
        <v>8</v>
      </c>
      <c r="F55" s="22">
        <f>SUM(F56:F58)</f>
        <v>15761063.6</v>
      </c>
      <c r="G55" s="22">
        <f>SUM(G56:G58)</f>
        <v>15761063.6</v>
      </c>
      <c r="H55" s="31" t="s">
        <v>7</v>
      </c>
      <c r="I55" s="31" t="s">
        <v>7</v>
      </c>
      <c r="J55" s="31" t="s">
        <v>7</v>
      </c>
      <c r="K55" s="31" t="s">
        <v>7</v>
      </c>
      <c r="L55" s="31" t="s">
        <v>7</v>
      </c>
    </row>
    <row r="56" spans="1:12" ht="37.5">
      <c r="A56" s="73"/>
      <c r="B56" s="74"/>
      <c r="C56" s="36"/>
      <c r="D56" s="43"/>
      <c r="E56" s="17" t="s">
        <v>17</v>
      </c>
      <c r="F56" s="18">
        <f>F36</f>
        <v>3000167.76</v>
      </c>
      <c r="G56" s="18">
        <f>G36</f>
        <v>3000167.76</v>
      </c>
      <c r="H56" s="28"/>
      <c r="I56" s="28"/>
      <c r="J56" s="28"/>
      <c r="K56" s="28"/>
      <c r="L56" s="28"/>
    </row>
    <row r="57" spans="1:12" ht="37.5">
      <c r="A57" s="73"/>
      <c r="B57" s="74"/>
      <c r="C57" s="36"/>
      <c r="D57" s="43"/>
      <c r="E57" s="17" t="s">
        <v>15</v>
      </c>
      <c r="F57" s="18">
        <f t="shared" ref="F57:G58" si="7">F37</f>
        <v>5900895.8399999999</v>
      </c>
      <c r="G57" s="18">
        <f t="shared" si="7"/>
        <v>5900895.8399999999</v>
      </c>
      <c r="H57" s="28"/>
      <c r="I57" s="28"/>
      <c r="J57" s="28"/>
      <c r="K57" s="28"/>
      <c r="L57" s="28"/>
    </row>
    <row r="58" spans="1:12" ht="37.5">
      <c r="A58" s="75"/>
      <c r="B58" s="76"/>
      <c r="C58" s="37"/>
      <c r="D58" s="43"/>
      <c r="E58" s="19" t="s">
        <v>16</v>
      </c>
      <c r="F58" s="18">
        <f t="shared" si="7"/>
        <v>6860000</v>
      </c>
      <c r="G58" s="18">
        <f t="shared" si="7"/>
        <v>6860000</v>
      </c>
      <c r="H58" s="28"/>
      <c r="I58" s="28"/>
      <c r="J58" s="28"/>
      <c r="K58" s="28"/>
      <c r="L58" s="28"/>
    </row>
    <row r="59" spans="1:12" ht="19.5" customHeight="1">
      <c r="A59" s="81" t="s">
        <v>19</v>
      </c>
      <c r="B59" s="81"/>
      <c r="C59" s="81"/>
      <c r="D59" s="81"/>
      <c r="E59" s="17" t="s">
        <v>8</v>
      </c>
      <c r="F59" s="22">
        <f>SUM(F60:F62)</f>
        <v>15761063.6</v>
      </c>
      <c r="G59" s="22">
        <f>SUM(G60:G62)</f>
        <v>15761063.6</v>
      </c>
      <c r="H59" s="28" t="s">
        <v>7</v>
      </c>
      <c r="I59" s="28" t="s">
        <v>7</v>
      </c>
      <c r="J59" s="28" t="s">
        <v>7</v>
      </c>
      <c r="K59" s="28" t="s">
        <v>7</v>
      </c>
      <c r="L59" s="28" t="s">
        <v>7</v>
      </c>
    </row>
    <row r="60" spans="1:12" ht="37.5">
      <c r="A60" s="81"/>
      <c r="B60" s="81"/>
      <c r="C60" s="81"/>
      <c r="D60" s="81"/>
      <c r="E60" s="17" t="s">
        <v>17</v>
      </c>
      <c r="F60" s="18">
        <f>F30+F56</f>
        <v>3000167.76</v>
      </c>
      <c r="G60" s="18">
        <f>G30+G56</f>
        <v>3000167.76</v>
      </c>
      <c r="H60" s="28"/>
      <c r="I60" s="28"/>
      <c r="J60" s="28"/>
      <c r="K60" s="28"/>
      <c r="L60" s="28"/>
    </row>
    <row r="61" spans="1:12" ht="37.5">
      <c r="A61" s="81"/>
      <c r="B61" s="81"/>
      <c r="C61" s="81"/>
      <c r="D61" s="81"/>
      <c r="E61" s="17" t="s">
        <v>15</v>
      </c>
      <c r="F61" s="18">
        <f t="shared" ref="F61:F62" si="8">F31+F57</f>
        <v>5900895.8399999999</v>
      </c>
      <c r="G61" s="18">
        <f t="shared" ref="G61:G62" si="9">G31+G57</f>
        <v>5900895.8399999999</v>
      </c>
      <c r="H61" s="28"/>
      <c r="I61" s="28"/>
      <c r="J61" s="28"/>
      <c r="K61" s="28"/>
      <c r="L61" s="28"/>
    </row>
    <row r="62" spans="1:12" ht="39" customHeight="1">
      <c r="A62" s="81"/>
      <c r="B62" s="81"/>
      <c r="C62" s="81"/>
      <c r="D62" s="81"/>
      <c r="E62" s="19" t="s">
        <v>16</v>
      </c>
      <c r="F62" s="18">
        <f t="shared" si="8"/>
        <v>6860000</v>
      </c>
      <c r="G62" s="18">
        <f t="shared" si="9"/>
        <v>6860000</v>
      </c>
      <c r="H62" s="28"/>
      <c r="I62" s="28"/>
      <c r="J62" s="28"/>
      <c r="K62" s="28"/>
      <c r="L62" s="28"/>
    </row>
  </sheetData>
  <mergeCells count="122">
    <mergeCell ref="A55:B58"/>
    <mergeCell ref="A43:A46"/>
    <mergeCell ref="B43:B46"/>
    <mergeCell ref="I1:L1"/>
    <mergeCell ref="L25:L28"/>
    <mergeCell ref="H55:H58"/>
    <mergeCell ref="I55:I58"/>
    <mergeCell ref="H59:H62"/>
    <mergeCell ref="I59:I62"/>
    <mergeCell ref="L59:L62"/>
    <mergeCell ref="J59:J62"/>
    <mergeCell ref="K59:K62"/>
    <mergeCell ref="A59:D62"/>
    <mergeCell ref="L21:L24"/>
    <mergeCell ref="D21:D24"/>
    <mergeCell ref="H21:H24"/>
    <mergeCell ref="I21:I24"/>
    <mergeCell ref="J21:J24"/>
    <mergeCell ref="K21:K24"/>
    <mergeCell ref="K25:K28"/>
    <mergeCell ref="C39:C42"/>
    <mergeCell ref="A39:A42"/>
    <mergeCell ref="B39:B42"/>
    <mergeCell ref="A51:A54"/>
    <mergeCell ref="C51:C54"/>
    <mergeCell ref="H43:H46"/>
    <mergeCell ref="C43:C46"/>
    <mergeCell ref="C47:C50"/>
    <mergeCell ref="C55:C58"/>
    <mergeCell ref="D13:D16"/>
    <mergeCell ref="A17:A20"/>
    <mergeCell ref="L29:L32"/>
    <mergeCell ref="J29:J32"/>
    <mergeCell ref="K29:K32"/>
    <mergeCell ref="D29:D32"/>
    <mergeCell ref="A29:B32"/>
    <mergeCell ref="H29:H32"/>
    <mergeCell ref="C29:C32"/>
    <mergeCell ref="A25:A28"/>
    <mergeCell ref="B25:B28"/>
    <mergeCell ref="A13:A16"/>
    <mergeCell ref="C13:C16"/>
    <mergeCell ref="K13:K16"/>
    <mergeCell ref="J13:J16"/>
    <mergeCell ref="L13:L16"/>
    <mergeCell ref="D55:D58"/>
    <mergeCell ref="L43:L46"/>
    <mergeCell ref="J47:J50"/>
    <mergeCell ref="A2:L2"/>
    <mergeCell ref="A10:B10"/>
    <mergeCell ref="A11:B11"/>
    <mergeCell ref="H5:L5"/>
    <mergeCell ref="K7:L7"/>
    <mergeCell ref="J6:L6"/>
    <mergeCell ref="C5:G5"/>
    <mergeCell ref="F6:G7"/>
    <mergeCell ref="C6:D7"/>
    <mergeCell ref="J7:J8"/>
    <mergeCell ref="I6:I8"/>
    <mergeCell ref="A12:B12"/>
    <mergeCell ref="H13:H16"/>
    <mergeCell ref="I13:I16"/>
    <mergeCell ref="A5:A8"/>
    <mergeCell ref="E6:E8"/>
    <mergeCell ref="B5:B8"/>
    <mergeCell ref="H6:H8"/>
    <mergeCell ref="B13:B16"/>
    <mergeCell ref="B51:B54"/>
    <mergeCell ref="H39:H42"/>
    <mergeCell ref="I39:I42"/>
    <mergeCell ref="I35:I38"/>
    <mergeCell ref="C17:C20"/>
    <mergeCell ref="D43:D46"/>
    <mergeCell ref="D47:D50"/>
    <mergeCell ref="B21:B24"/>
    <mergeCell ref="C21:C24"/>
    <mergeCell ref="H25:H28"/>
    <mergeCell ref="I25:I28"/>
    <mergeCell ref="B17:B20"/>
    <mergeCell ref="D39:D42"/>
    <mergeCell ref="D35:D38"/>
    <mergeCell ref="A34:B34"/>
    <mergeCell ref="A35:A38"/>
    <mergeCell ref="L55:L58"/>
    <mergeCell ref="J55:J58"/>
    <mergeCell ref="K55:K58"/>
    <mergeCell ref="K43:K46"/>
    <mergeCell ref="J39:J42"/>
    <mergeCell ref="K39:K42"/>
    <mergeCell ref="I43:I46"/>
    <mergeCell ref="I47:I50"/>
    <mergeCell ref="J35:J38"/>
    <mergeCell ref="K35:K38"/>
    <mergeCell ref="L35:L38"/>
    <mergeCell ref="B35:B38"/>
    <mergeCell ref="C35:C38"/>
    <mergeCell ref="A33:B33"/>
    <mergeCell ref="A21:A24"/>
    <mergeCell ref="J25:J28"/>
    <mergeCell ref="C25:C28"/>
    <mergeCell ref="D25:D28"/>
    <mergeCell ref="D17:D20"/>
    <mergeCell ref="H47:H50"/>
    <mergeCell ref="A47:A50"/>
    <mergeCell ref="B47:B50"/>
    <mergeCell ref="I29:I32"/>
    <mergeCell ref="J43:J46"/>
    <mergeCell ref="D51:D54"/>
    <mergeCell ref="H17:H20"/>
    <mergeCell ref="I17:I20"/>
    <mergeCell ref="J17:J20"/>
    <mergeCell ref="K17:K20"/>
    <mergeCell ref="L17:L20"/>
    <mergeCell ref="H35:H38"/>
    <mergeCell ref="H51:H54"/>
    <mergeCell ref="I51:I54"/>
    <mergeCell ref="J51:J54"/>
    <mergeCell ref="K51:K54"/>
    <mergeCell ref="L51:L54"/>
    <mergeCell ref="L39:L42"/>
    <mergeCell ref="L47:L50"/>
    <mergeCell ref="K47:K50"/>
  </mergeCells>
  <phoneticPr fontId="0" type="noConversion"/>
  <pageMargins left="0.19685039370078741" right="0.19685039370078741" top="0.19685039370078741" bottom="0.19685039370078741" header="0.31496062992125984" footer="0.31496062992125984"/>
  <pageSetup paperSize="8" scale="63" fitToHeight="0" orientation="landscape" verticalDpi="180" r:id="rId1"/>
  <headerFooter differentFirst="1">
    <oddHeader>&amp;C&amp;P</oddHeader>
  </headerFooter>
  <rowBreaks count="2" manualBreakCount="2">
    <brk id="28" max="11" man="1"/>
    <brk id="62" max="2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Структура  ГП</vt:lpstr>
      <vt:lpstr>'Структура  ГП'!Заголовки_для_печати</vt:lpstr>
      <vt:lpstr>'Структура  ГП'!Область_печати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2015-05-19T02:07:06Z</cp:lastPrinted>
  <dcterms:created xsi:type="dcterms:W3CDTF">2006-09-28T05:33:49Z</dcterms:created>
  <dcterms:modified xsi:type="dcterms:W3CDTF">2025-06-07T08:47:12Z</dcterms:modified>
</cp:coreProperties>
</file>